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lt.local\users\teh\Documents\Toms dokumenter\Regelverksarbeid\Nasjonale forskrifter\Mikrofly\"/>
    </mc:Choice>
  </mc:AlternateContent>
  <xr:revisionPtr revIDLastSave="0" documentId="8_{84E32EF1-315C-43DD-940F-7FDF071AE51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Risikoliste" sheetId="1" r:id="rId1"/>
  </sheets>
  <definedNames>
    <definedName name="_xlnm._FilterDatabase" localSheetId="0" hidden="1">Risikoliste!$A$2:$M$24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K11" i="1" l="1"/>
  <c r="K12" i="1"/>
  <c r="K19" i="1"/>
  <c r="K10" i="1"/>
  <c r="K9" i="1"/>
  <c r="K8" i="1"/>
  <c r="K6" i="1"/>
  <c r="K18" i="1"/>
  <c r="K17" i="1"/>
  <c r="K16" i="1"/>
  <c r="K15" i="1"/>
  <c r="K5" i="1"/>
  <c r="K4" i="1"/>
  <c r="K24" i="1" l="1"/>
  <c r="K23" i="1"/>
  <c r="K22" i="1"/>
  <c r="K21" i="1"/>
  <c r="K20" i="1"/>
  <c r="K14" i="1"/>
  <c r="K13" i="1"/>
  <c r="K7" i="1"/>
  <c r="K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tc={CB753958-24C8-479B-8221-EF83285FB23D}</author>
    <author>tc={595C07BF-273D-499E-8213-1EA67304AB9E}</author>
    <author>tc={314FB1FC-B417-472F-A041-84E8A9E4CF57}</author>
  </authors>
  <commentList>
    <comment ref="A1" authorId="0" shapeId="0" xr:uid="{CB753958-24C8-479B-8221-EF83285FB23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Trykk på stegene for å se forklaring i veilederen</t>
      </text>
    </comment>
    <comment ref="E2" authorId="1" shapeId="0" xr:uid="{595C07BF-273D-499E-8213-1EA67304AB9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Benytt verdien 1-3</t>
      </text>
    </comment>
    <comment ref="F2" authorId="2" shapeId="0" xr:uid="{314FB1FC-B417-472F-A041-84E8A9E4CF5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Benytt verdien 1-3</t>
      </text>
    </comment>
  </commentList>
</comments>
</file>

<file path=xl/sharedStrings.xml><?xml version="1.0" encoding="utf-8"?>
<sst xmlns="http://schemas.openxmlformats.org/spreadsheetml/2006/main" count="76" uniqueCount="46">
  <si>
    <t>ID</t>
  </si>
  <si>
    <t>Område</t>
  </si>
  <si>
    <t>Beskrivelse uønsket hendelse</t>
  </si>
  <si>
    <t>Risikoeier</t>
  </si>
  <si>
    <t>Sannsynlighet</t>
  </si>
  <si>
    <t>Konsekvens</t>
  </si>
  <si>
    <t>Risikoverdi</t>
  </si>
  <si>
    <t>Kompenserende tiltak</t>
  </si>
  <si>
    <t>Sannsynlighet2</t>
  </si>
  <si>
    <t>Konsekvens3</t>
  </si>
  <si>
    <t>Risikoverdi4</t>
  </si>
  <si>
    <t>Referanse til tiltak</t>
  </si>
  <si>
    <t>Godkjent</t>
  </si>
  <si>
    <t>Styring og ledelse</t>
  </si>
  <si>
    <t>Fly som ikke er bygd for økt vekt blir "godkjent" for høyere vekt</t>
  </si>
  <si>
    <t>Vurder overgangsordning i forbindelse med godkjenning av sikkerhetssystem. Gjennomfør tilsyn med klubber og sikkerhetssystemet. Vurderes i overgangsprosedyre for eksisterende sikkerhetssystem.</t>
  </si>
  <si>
    <t>Ukultur som tilsier at det er greit å fly med overvekt fortsetter med ny vektbegresning.</t>
  </si>
  <si>
    <t>Gjør eier av sikkerhetssystemet oppmerksom på denne problemstillingen i høringsbrev og i forbindelse med godkjenning av sikkerhetssystem.  Se at de treffer tiltak. Vurderes i overgangsprosedyre for eksisterende sikkerhetssystem.</t>
  </si>
  <si>
    <t>Miljøet forstår endringen av maksvektene som blanko til å fly alle fly med ny vektbegresning.</t>
  </si>
  <si>
    <t>Flyoperativ</t>
  </si>
  <si>
    <t>Flyet blir mer krevende å operere ved høyere vekt</t>
  </si>
  <si>
    <t>Gjør eier av sikkerhetssystemet oppmerksom på denne problemstillingen i høringsbrev og i forbindelse med godkjenning av sikkerhetssystem.  Se at dette inngår i kompetanse og trening. Vurderes i overgangsprosedyre for eksisterende sikkerhetssystem.</t>
  </si>
  <si>
    <t>Flyet blir mer krevende å kontrollere i tilfelle tap av kontroll</t>
  </si>
  <si>
    <t>Personer om bord blir drept i forbindelse med havari fordi flyet havarerer ved høyere kitetisk energi som følge av økt vekt</t>
  </si>
  <si>
    <t xml:space="preserve">Flyene får dårligere operative marginer i forbindelse med avgang og landing og derfor går av banen under avgang eller landing. </t>
  </si>
  <si>
    <t>Flyene får dårligere operative marginer i tilfelle motorbortfall</t>
  </si>
  <si>
    <t>Flyene får dårligere operative marginer i forbindelse med avgang og landing og treffer hindringer i inn eller utflygingssektoren.</t>
  </si>
  <si>
    <t>Flyene får dårligere operative marginer i forbindelse med avbrutt innflyging og steiler.</t>
  </si>
  <si>
    <t>Passasjer</t>
  </si>
  <si>
    <t>Passasjer/elev oppgir ikke rett kroppsvekt.</t>
  </si>
  <si>
    <t>Kompetanse</t>
  </si>
  <si>
    <t xml:space="preserve">Luftfartøyet lastes utenfor balansebegresninger fordi økt vekt kan medbringes. </t>
  </si>
  <si>
    <t>Rett vekt på drivstoff benyttes ikke (Mogas/Avgas)</t>
  </si>
  <si>
    <t>Menneskelige faktorer</t>
  </si>
  <si>
    <t>Fartøysjefen velger å fly med vekt over fabrikantens maksvekt.</t>
  </si>
  <si>
    <t>Må inngå i sikkerhetsarbeidet i sikkerhetssystemet for å påvirke risikoholdninger og flysikkerhetskultur. Eier av sikkerhetssystemet må være oppmerksom på dette. Vi følger dette opp i forbindelse med godkjenning og tilsyn.</t>
  </si>
  <si>
    <t xml:space="preserve">Fartøysjefen flyr med høyere vekt fordi det er uklart hva som er maksimal avgangsvekt. </t>
  </si>
  <si>
    <t xml:space="preserve">Fysisk identiske fly har forskjellig vektbegrensning. Flygeren klarer ikke å skille disse og flyr med overlast. </t>
  </si>
  <si>
    <t>Infrastruktur</t>
  </si>
  <si>
    <t xml:space="preserve">Tidligere landingsplasser er ikke lenger egnet til flyging med tilstrekkelig marginer som følge av økt vekt. </t>
  </si>
  <si>
    <t>Teknisk/luftdyktighet</t>
  </si>
  <si>
    <t>Håndbøker oppdateres ikke med korrekt vektbegresning</t>
  </si>
  <si>
    <t xml:space="preserve">Vurder overgangsordning og resertifisering av eksisterende sikkerhetetssystem. Påse at rutiner i sikkerhetssystemet ivaretar dette. </t>
  </si>
  <si>
    <t>Det utføres endringer på luftfartøyet som fører til økt vekt og mindre nyttelast - dokumentasjon oppdateres ikke</t>
  </si>
  <si>
    <t>I tilfelle endring av konfigurasjon (fra hjul til ski eller flottører) overstiges luftfartøyets maksvekt.</t>
  </si>
  <si>
    <t xml:space="preserve">Prosedyre for veeing er ikke tilstrekkelig nøyaktig. Fører til at flyet får oppgitt feil nyttelast.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</si>
</sst>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14"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1" indent="0" justifyLastLine="0" shrinkToFit="0" readingOrder="0"/>
    </dxf>
    <dxf>
      <numFmt numFmtId="0" formatCode="General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color rgb="FF000000"/>
      </font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rise.articulate.com/share/XojviQyV3_U9_m2ABA-iLYi1EnGizT70#/lessons/3MIrrZfcwwPhsQtI0v5l1fPGj8LFD8lG" TargetMode="External"/><Relationship Id="rId2" Type="http://schemas.openxmlformats.org/officeDocument/2006/relationships/hyperlink" Target="https://rise.articulate.com/share/XojviQyV3_U9_m2ABA-iLYi1EnGizT70#/lessons/iyvt_PSKmcVzXfW0kRy3L1GZnEl85Lwu" TargetMode="External"/><Relationship Id="rId1" Type="http://schemas.openxmlformats.org/officeDocument/2006/relationships/hyperlink" Target="https://rise.articulate.com/share/XojviQyV3_U9_m2ABA-iLYi1EnGizT70#/lessons/MSJxrfXyBZuB43Z_NCjdGELKChtwgE1f" TargetMode="External"/><Relationship Id="rId6" Type="http://schemas.openxmlformats.org/officeDocument/2006/relationships/hyperlink" Target="https://rise.articulate.com/share/XojviQyV3_U9_m2ABA-iLYi1EnGizT70#/lessons/9mD4VCTuzo-3hi-LW-l3SZ6L4KOoDXCr" TargetMode="External"/><Relationship Id="rId5" Type="http://schemas.openxmlformats.org/officeDocument/2006/relationships/hyperlink" Target="https://rise.articulate.com/share/XojviQyV3_U9_m2ABA-iLYi1EnGizT70#/lessons/IYR_Hs9tu3D3mJpRtDTyXjPu7DF1m_WO" TargetMode="External"/><Relationship Id="rId4" Type="http://schemas.openxmlformats.org/officeDocument/2006/relationships/hyperlink" Target="https://rise.articulate.com/share/XojviQyV3_U9_m2ABA-iLYi1EnGizT70#/lessons/ks0eCg7foH2ads32k0BdwTOGem9e5y5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0</xdr:row>
      <xdr:rowOff>115956</xdr:rowOff>
    </xdr:from>
    <xdr:to>
      <xdr:col>1</xdr:col>
      <xdr:colOff>1554638</xdr:colOff>
      <xdr:row>0</xdr:row>
      <xdr:rowOff>1985333</xdr:rowOff>
    </xdr:to>
    <xdr:sp macro="" textlink="">
      <xdr:nvSpPr>
        <xdr:cNvPr id="11" name="Ellips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1989F3-E80A-46D2-8501-34B646CAD11D}"/>
            </a:ext>
          </a:extLst>
        </xdr:cNvPr>
        <xdr:cNvSpPr>
          <a:spLocks noChangeAspect="1"/>
        </xdr:cNvSpPr>
      </xdr:nvSpPr>
      <xdr:spPr>
        <a:xfrm>
          <a:off x="24848" y="115956"/>
          <a:ext cx="1869377" cy="1869377"/>
        </a:xfrm>
        <a:prstGeom prst="ellipse">
          <a:avLst/>
        </a:prstGeom>
        <a:solidFill>
          <a:srgbClr val="9AD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2400" b="1">
              <a:latin typeface="Overpass" panose="00000500000000000000" pitchFamily="2" charset="0"/>
            </a:rPr>
            <a:t>Steg 1</a:t>
          </a:r>
        </a:p>
        <a:p>
          <a:pPr algn="ctr"/>
          <a:r>
            <a:rPr lang="nb-NO" sz="1400">
              <a:latin typeface="Overpass" panose="00000500000000000000" pitchFamily="2" charset="0"/>
            </a:rPr>
            <a:t>Ramme for risiko-</a:t>
          </a:r>
          <a:br>
            <a:rPr lang="nb-NO" sz="1400">
              <a:latin typeface="Overpass" panose="00000500000000000000" pitchFamily="2" charset="0"/>
            </a:rPr>
          </a:br>
          <a:r>
            <a:rPr lang="nb-NO" sz="1400">
              <a:latin typeface="Overpass" panose="00000500000000000000" pitchFamily="2" charset="0"/>
            </a:rPr>
            <a:t>vurdering</a:t>
          </a:r>
        </a:p>
      </xdr:txBody>
    </xdr:sp>
    <xdr:clientData/>
  </xdr:twoCellAnchor>
  <xdr:twoCellAnchor>
    <xdr:from>
      <xdr:col>2</xdr:col>
      <xdr:colOff>2252870</xdr:colOff>
      <xdr:row>0</xdr:row>
      <xdr:rowOff>132522</xdr:rowOff>
    </xdr:from>
    <xdr:to>
      <xdr:col>3</xdr:col>
      <xdr:colOff>55486</xdr:colOff>
      <xdr:row>0</xdr:row>
      <xdr:rowOff>2001899</xdr:rowOff>
    </xdr:to>
    <xdr:sp macro="" textlink="">
      <xdr:nvSpPr>
        <xdr:cNvPr id="12" name="Ellips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E16964-2314-4935-B5B6-DD12946703EF}"/>
            </a:ext>
          </a:extLst>
        </xdr:cNvPr>
        <xdr:cNvSpPr>
          <a:spLocks noChangeAspect="1"/>
        </xdr:cNvSpPr>
      </xdr:nvSpPr>
      <xdr:spPr>
        <a:xfrm>
          <a:off x="4157870" y="132522"/>
          <a:ext cx="1869377" cy="1869377"/>
        </a:xfrm>
        <a:prstGeom prst="ellipse">
          <a:avLst/>
        </a:prstGeom>
        <a:solidFill>
          <a:srgbClr val="9AD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2400" b="1">
              <a:latin typeface="Overpass" panose="00000500000000000000" pitchFamily="2" charset="0"/>
            </a:rPr>
            <a:t>Steg 2</a:t>
          </a:r>
        </a:p>
        <a:p>
          <a:pPr algn="ctr"/>
          <a:r>
            <a:rPr lang="nb-NO" sz="1400">
              <a:latin typeface="Overpass" panose="00000500000000000000" pitchFamily="2" charset="0"/>
            </a:rPr>
            <a:t>Identifisere uønsket hendelser</a:t>
          </a:r>
        </a:p>
      </xdr:txBody>
    </xdr:sp>
    <xdr:clientData/>
  </xdr:twoCellAnchor>
  <xdr:twoCellAnchor>
    <xdr:from>
      <xdr:col>4</xdr:col>
      <xdr:colOff>173935</xdr:colOff>
      <xdr:row>0</xdr:row>
      <xdr:rowOff>107675</xdr:rowOff>
    </xdr:from>
    <xdr:to>
      <xdr:col>5</xdr:col>
      <xdr:colOff>569008</xdr:colOff>
      <xdr:row>0</xdr:row>
      <xdr:rowOff>1977052</xdr:rowOff>
    </xdr:to>
    <xdr:sp macro="" textlink="">
      <xdr:nvSpPr>
        <xdr:cNvPr id="13" name="Ellips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290632-E202-461A-BF2A-F808E3525F2C}"/>
            </a:ext>
          </a:extLst>
        </xdr:cNvPr>
        <xdr:cNvSpPr>
          <a:spLocks noChangeAspect="1"/>
        </xdr:cNvSpPr>
      </xdr:nvSpPr>
      <xdr:spPr>
        <a:xfrm>
          <a:off x="8034131" y="107675"/>
          <a:ext cx="1869377" cy="1869377"/>
        </a:xfrm>
        <a:prstGeom prst="ellipse">
          <a:avLst/>
        </a:prstGeom>
        <a:solidFill>
          <a:srgbClr val="9AD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2400" b="1">
              <a:latin typeface="Overpass" panose="00000500000000000000" pitchFamily="2" charset="0"/>
            </a:rPr>
            <a:t>Steg 3</a:t>
          </a:r>
        </a:p>
        <a:p>
          <a:pPr algn="ctr"/>
          <a:r>
            <a:rPr lang="nb-NO" sz="1400">
              <a:latin typeface="Overpass" panose="00000500000000000000" pitchFamily="2" charset="0"/>
            </a:rPr>
            <a:t>Risikoanalyse</a:t>
          </a:r>
        </a:p>
      </xdr:txBody>
    </xdr:sp>
    <xdr:clientData/>
  </xdr:twoCellAnchor>
  <xdr:twoCellAnchor>
    <xdr:from>
      <xdr:col>5</xdr:col>
      <xdr:colOff>1192696</xdr:colOff>
      <xdr:row>0</xdr:row>
      <xdr:rowOff>107675</xdr:rowOff>
    </xdr:from>
    <xdr:to>
      <xdr:col>6</xdr:col>
      <xdr:colOff>1538073</xdr:colOff>
      <xdr:row>0</xdr:row>
      <xdr:rowOff>1977052</xdr:rowOff>
    </xdr:to>
    <xdr:sp macro="" textlink="">
      <xdr:nvSpPr>
        <xdr:cNvPr id="14" name="Ellips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BDD945E-089F-47C5-9511-F4DD044E5FCE}"/>
            </a:ext>
          </a:extLst>
        </xdr:cNvPr>
        <xdr:cNvSpPr>
          <a:spLocks noChangeAspect="1"/>
        </xdr:cNvSpPr>
      </xdr:nvSpPr>
      <xdr:spPr>
        <a:xfrm>
          <a:off x="10527196" y="107675"/>
          <a:ext cx="1869377" cy="1869377"/>
        </a:xfrm>
        <a:prstGeom prst="ellipse">
          <a:avLst/>
        </a:prstGeom>
        <a:solidFill>
          <a:srgbClr val="9AD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2400" b="1">
              <a:latin typeface="Overpass" panose="00000500000000000000" pitchFamily="2" charset="0"/>
            </a:rPr>
            <a:t>Steg 4</a:t>
          </a:r>
        </a:p>
        <a:p>
          <a:pPr algn="ctr"/>
          <a:r>
            <a:rPr lang="nb-NO" sz="1400">
              <a:latin typeface="Overpass" panose="00000500000000000000" pitchFamily="2" charset="0"/>
            </a:rPr>
            <a:t>Risiko-</a:t>
          </a:r>
          <a:br>
            <a:rPr lang="nb-NO" sz="1400">
              <a:latin typeface="Overpass" panose="00000500000000000000" pitchFamily="2" charset="0"/>
            </a:rPr>
          </a:br>
          <a:r>
            <a:rPr lang="nb-NO" sz="1400">
              <a:latin typeface="Overpass" panose="00000500000000000000" pitchFamily="2" charset="0"/>
            </a:rPr>
            <a:t>evaluering</a:t>
          </a:r>
        </a:p>
      </xdr:txBody>
    </xdr:sp>
    <xdr:clientData/>
  </xdr:twoCellAnchor>
  <xdr:twoCellAnchor>
    <xdr:from>
      <xdr:col>7</xdr:col>
      <xdr:colOff>2691847</xdr:colOff>
      <xdr:row>0</xdr:row>
      <xdr:rowOff>107675</xdr:rowOff>
    </xdr:from>
    <xdr:to>
      <xdr:col>8</xdr:col>
      <xdr:colOff>742941</xdr:colOff>
      <xdr:row>0</xdr:row>
      <xdr:rowOff>1977052</xdr:rowOff>
    </xdr:to>
    <xdr:sp macro="" textlink="">
      <xdr:nvSpPr>
        <xdr:cNvPr id="15" name="Ellips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EF03EC8-1D17-4A27-B7B9-3F2141F10B14}"/>
            </a:ext>
          </a:extLst>
        </xdr:cNvPr>
        <xdr:cNvSpPr>
          <a:spLocks noChangeAspect="1"/>
        </xdr:cNvSpPr>
      </xdr:nvSpPr>
      <xdr:spPr>
        <a:xfrm>
          <a:off x="15852912" y="107675"/>
          <a:ext cx="1869377" cy="1869377"/>
        </a:xfrm>
        <a:prstGeom prst="ellipse">
          <a:avLst/>
        </a:prstGeom>
        <a:solidFill>
          <a:srgbClr val="9AD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2400" b="1">
              <a:latin typeface="Overpass" panose="00000500000000000000" pitchFamily="2" charset="0"/>
            </a:rPr>
            <a:t>Steg 5</a:t>
          </a:r>
        </a:p>
        <a:p>
          <a:pPr algn="ctr"/>
          <a:r>
            <a:rPr lang="nb-NO" sz="1400">
              <a:latin typeface="Overpass" panose="00000500000000000000" pitchFamily="2" charset="0"/>
            </a:rPr>
            <a:t>Risiko-</a:t>
          </a:r>
          <a:br>
            <a:rPr lang="nb-NO" sz="1400">
              <a:latin typeface="Overpass" panose="00000500000000000000" pitchFamily="2" charset="0"/>
            </a:rPr>
          </a:br>
          <a:r>
            <a:rPr lang="nb-NO" sz="1400">
              <a:latin typeface="Overpass" panose="00000500000000000000" pitchFamily="2" charset="0"/>
            </a:rPr>
            <a:t>håndtering</a:t>
          </a:r>
        </a:p>
      </xdr:txBody>
    </xdr:sp>
    <xdr:clientData/>
  </xdr:twoCellAnchor>
  <xdr:twoCellAnchor>
    <xdr:from>
      <xdr:col>11</xdr:col>
      <xdr:colOff>654327</xdr:colOff>
      <xdr:row>0</xdr:row>
      <xdr:rowOff>91108</xdr:rowOff>
    </xdr:from>
    <xdr:to>
      <xdr:col>12</xdr:col>
      <xdr:colOff>883747</xdr:colOff>
      <xdr:row>0</xdr:row>
      <xdr:rowOff>1960485</xdr:rowOff>
    </xdr:to>
    <xdr:sp macro="" textlink="">
      <xdr:nvSpPr>
        <xdr:cNvPr id="16" name="Ellips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676261-C46A-4716-985F-052306D977E8}"/>
            </a:ext>
          </a:extLst>
        </xdr:cNvPr>
        <xdr:cNvSpPr>
          <a:spLocks noChangeAspect="1"/>
        </xdr:cNvSpPr>
      </xdr:nvSpPr>
      <xdr:spPr>
        <a:xfrm>
          <a:off x="20648544" y="91108"/>
          <a:ext cx="1869377" cy="1869377"/>
        </a:xfrm>
        <a:prstGeom prst="ellipse">
          <a:avLst/>
        </a:prstGeom>
        <a:solidFill>
          <a:srgbClr val="9AD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2400" b="1">
              <a:latin typeface="Overpass" panose="00000500000000000000" pitchFamily="2" charset="0"/>
            </a:rPr>
            <a:t>Steg 6</a:t>
          </a:r>
        </a:p>
        <a:p>
          <a:pPr algn="ctr"/>
          <a:r>
            <a:rPr lang="nb-NO" sz="1400">
              <a:latin typeface="Overpass" panose="00000500000000000000" pitchFamily="2" charset="0"/>
            </a:rPr>
            <a:t>Godkjenne og gjennomføre tiltak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ytten, Thomas" id="{9CAE60EC-037B-47C0-807C-BA2A89B278A7}" userId="S::thy@caa.no::10c38d4e-ab20-49b4-8561-4de14760957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F9061F-51AE-4F76-BA78-51C82C767CBD}" name="Tabell1" displayName="Tabell1" ref="A2:M24" totalsRowShown="0" headerRowDxfId="13">
  <autoFilter ref="A2:M24" xr:uid="{00000000-0009-0000-0000-000001000000}"/>
  <tableColumns count="13">
    <tableColumn id="1" xr3:uid="{F44C2992-C4C1-4843-9E6D-2995C57510B6}" name="ID" dataDxfId="12"/>
    <tableColumn id="2" xr3:uid="{779DD56D-C2C6-47F6-9064-4BCD4542C180}" name="Område" dataDxfId="11"/>
    <tableColumn id="3" xr3:uid="{74E6CBB5-89AE-475F-BBEA-8040A9FE1BE3}" name="Beskrivelse uønsket hendelse" dataDxfId="10"/>
    <tableColumn id="16" xr3:uid="{04910D2E-2D8F-46E0-917F-D9600D6CDF4D}" name="Risikoeier" dataDxfId="9"/>
    <tableColumn id="4" xr3:uid="{87290059-9A17-4205-9CC5-561025449FBF}" name="Sannsynlighet" dataDxfId="8"/>
    <tableColumn id="5" xr3:uid="{1B09DA8E-7FAB-4F50-93DC-BFF6900CE81F}" name="Konsekvens" dataDxfId="7"/>
    <tableColumn id="6" xr3:uid="{48FEC8AD-45B5-4B59-80CD-02DF441CDC92}" name="Risikoverdi" dataDxfId="6">
      <calculatedColumnFormula>E3*F3</calculatedColumnFormula>
    </tableColumn>
    <tableColumn id="10" xr3:uid="{4AE6127D-97D2-4128-B15B-380CB1006E3F}" name="Kompenserende tiltak" dataDxfId="5"/>
    <tableColumn id="11" xr3:uid="{463184A7-3C0D-43D4-89C5-8B1A99C5F3A0}" name="Sannsynlighet2" dataDxfId="4"/>
    <tableColumn id="12" xr3:uid="{D7BDA323-9F6E-4600-B851-CE6AC5BC22BF}" name="Konsekvens3" dataDxfId="3"/>
    <tableColumn id="13" xr3:uid="{F9B6113D-F167-46D6-BD26-54B0A71C4E5C}" name="Risikoverdi4" dataDxfId="2">
      <calculatedColumnFormula>I3*J3</calculatedColumnFormula>
    </tableColumn>
    <tableColumn id="18" xr3:uid="{B98757E9-E946-4B33-AB98-62D78263B6D1}" name="Referanse til tiltak" dataDxfId="1"/>
    <tableColumn id="14" xr3:uid="{CD250437-5D2B-40E5-8B7C-6C64E251C77B}" name="Godkj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07-02T11:05:39.73" personId="{9CAE60EC-037B-47C0-807C-BA2A89B278A7}" id="{CB753958-24C8-479B-8221-EF83285FB23D}">
    <text>Trykk på stegene for å se forklaring i veilederen</text>
  </threadedComment>
  <threadedComment ref="E2" dT="2021-07-02T11:05:57.36" personId="{9CAE60EC-037B-47C0-807C-BA2A89B278A7}" id="{595C07BF-273D-499E-8213-1EA67304AB9E}">
    <text>Benytt verdien 1-3</text>
  </threadedComment>
  <threadedComment ref="F2" dT="2021-07-02T11:06:08.73" personId="{9CAE60EC-037B-47C0-807C-BA2A89B278A7}" id="{314FB1FC-B417-472F-A041-84E8A9E4CF57}">
    <text>Benytt verdien 1-3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N24"/>
  <sheetViews>
    <sheetView tabSelected="1" zoomScale="115" zoomScaleNormal="115" workbookViewId="0">
      <pane ySplit="2" topLeftCell="A3" activePane="bottomLeft" state="frozen"/>
      <selection pane="bottomLeft" activeCell="I23" sqref="I23:J23"/>
    </sheetView>
  </sheetViews>
  <sheetFormatPr baseColWidth="10" defaultColWidth="11.44140625" defaultRowHeight="14.4" x14ac:dyDescent="0.3"/>
  <cols>
    <col min="1" max="1" width="5.109375" style="4" bestFit="1" customWidth="1"/>
    <col min="2" max="2" width="23.44140625" style="4" customWidth="1"/>
    <col min="3" max="3" width="61" style="6" customWidth="1"/>
    <col min="4" max="4" width="28.33203125" style="6" customWidth="1"/>
    <col min="5" max="5" width="22.109375" style="4" customWidth="1"/>
    <col min="6" max="6" width="22.88671875" style="4" customWidth="1"/>
    <col min="7" max="7" width="34.5546875" style="4" customWidth="1"/>
    <col min="8" max="8" width="57.33203125" style="6" customWidth="1"/>
    <col min="9" max="9" width="16.5546875" style="4" customWidth="1"/>
    <col min="10" max="10" width="14.6640625" style="4" customWidth="1"/>
    <col min="11" max="11" width="14" style="4" customWidth="1"/>
    <col min="12" max="12" width="24.5546875" style="4" customWidth="1"/>
    <col min="13" max="13" width="25" style="4" customWidth="1"/>
    <col min="14" max="14" width="23" customWidth="1"/>
  </cols>
  <sheetData>
    <row r="1" spans="1:14" ht="162" customHeight="1" thickBot="1" x14ac:dyDescent="0.35">
      <c r="A1" s="8"/>
      <c r="B1" s="9"/>
      <c r="C1" s="11"/>
      <c r="D1" s="12"/>
      <c r="E1" s="8"/>
      <c r="F1" s="10"/>
      <c r="G1" s="9"/>
      <c r="H1" s="11"/>
      <c r="I1" s="13"/>
      <c r="J1" s="13"/>
      <c r="K1" s="12"/>
      <c r="L1" s="8"/>
      <c r="M1" s="9"/>
    </row>
    <row r="2" spans="1:14" x14ac:dyDescent="0.3">
      <c r="A2" s="2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1"/>
    </row>
    <row r="3" spans="1:14" ht="57.6" x14ac:dyDescent="0.3">
      <c r="B3" s="4" t="s">
        <v>13</v>
      </c>
      <c r="C3" s="5" t="s">
        <v>14</v>
      </c>
      <c r="E3" s="7">
        <v>2</v>
      </c>
      <c r="F3" s="4">
        <v>3</v>
      </c>
      <c r="G3" s="4">
        <f>E3*F3</f>
        <v>6</v>
      </c>
      <c r="H3" s="6" t="s">
        <v>15</v>
      </c>
      <c r="I3" s="4">
        <v>1</v>
      </c>
      <c r="J3" s="4">
        <v>2</v>
      </c>
      <c r="K3" s="4">
        <f t="shared" ref="K3:K5" si="0">I3*J3</f>
        <v>2</v>
      </c>
    </row>
    <row r="4" spans="1:14" ht="57.6" x14ac:dyDescent="0.3">
      <c r="B4" s="4" t="s">
        <v>13</v>
      </c>
      <c r="C4" s="5" t="s">
        <v>16</v>
      </c>
      <c r="E4" s="7">
        <v>2</v>
      </c>
      <c r="F4" s="4">
        <v>3</v>
      </c>
      <c r="G4" s="4">
        <f t="shared" ref="G4:G13" si="1">E4*F4</f>
        <v>6</v>
      </c>
      <c r="H4" s="6" t="s">
        <v>17</v>
      </c>
      <c r="I4" s="4">
        <v>1</v>
      </c>
      <c r="J4" s="4">
        <v>2</v>
      </c>
      <c r="K4" s="4">
        <f t="shared" si="0"/>
        <v>2</v>
      </c>
    </row>
    <row r="5" spans="1:14" ht="57.6" x14ac:dyDescent="0.3">
      <c r="B5" s="4" t="s">
        <v>13</v>
      </c>
      <c r="C5" s="5" t="s">
        <v>18</v>
      </c>
      <c r="E5" s="7">
        <v>2</v>
      </c>
      <c r="F5" s="4">
        <v>3</v>
      </c>
      <c r="G5" s="4">
        <f t="shared" si="1"/>
        <v>6</v>
      </c>
      <c r="H5" s="6" t="s">
        <v>17</v>
      </c>
      <c r="I5" s="4">
        <v>1</v>
      </c>
      <c r="J5" s="4">
        <v>2</v>
      </c>
      <c r="K5" s="4">
        <f t="shared" si="0"/>
        <v>2</v>
      </c>
    </row>
    <row r="6" spans="1:14" ht="57.6" x14ac:dyDescent="0.3">
      <c r="B6" s="4" t="s">
        <v>19</v>
      </c>
      <c r="C6" s="5" t="s">
        <v>20</v>
      </c>
      <c r="E6" s="7">
        <v>3</v>
      </c>
      <c r="F6" s="4">
        <v>3</v>
      </c>
      <c r="G6" s="4">
        <f t="shared" si="1"/>
        <v>9</v>
      </c>
      <c r="H6" s="6" t="s">
        <v>21</v>
      </c>
      <c r="I6" s="4">
        <v>1</v>
      </c>
      <c r="J6" s="4">
        <v>2</v>
      </c>
      <c r="K6" s="4">
        <f t="shared" ref="K6" si="2">I6*J6</f>
        <v>2</v>
      </c>
    </row>
    <row r="7" spans="1:14" ht="57.6" x14ac:dyDescent="0.3">
      <c r="B7" s="4" t="s">
        <v>19</v>
      </c>
      <c r="C7" s="5" t="s">
        <v>22</v>
      </c>
      <c r="E7" s="7">
        <v>3</v>
      </c>
      <c r="F7" s="4">
        <v>3</v>
      </c>
      <c r="G7" s="4">
        <f t="shared" si="1"/>
        <v>9</v>
      </c>
      <c r="H7" s="6" t="s">
        <v>21</v>
      </c>
      <c r="I7" s="4">
        <v>1</v>
      </c>
      <c r="J7" s="4">
        <v>2</v>
      </c>
      <c r="K7" s="4">
        <f t="shared" ref="K7:K24" si="3">I7*J7</f>
        <v>2</v>
      </c>
    </row>
    <row r="8" spans="1:14" ht="57.6" x14ac:dyDescent="0.3">
      <c r="B8" s="4" t="s">
        <v>19</v>
      </c>
      <c r="C8" s="5" t="s">
        <v>23</v>
      </c>
      <c r="E8" s="7">
        <v>2</v>
      </c>
      <c r="F8" s="4">
        <v>3</v>
      </c>
      <c r="G8" s="4">
        <f t="shared" si="1"/>
        <v>6</v>
      </c>
      <c r="H8" s="6" t="s">
        <v>21</v>
      </c>
      <c r="I8" s="4">
        <v>1</v>
      </c>
      <c r="J8" s="4">
        <v>2</v>
      </c>
      <c r="K8" s="4">
        <f t="shared" ref="K8:K12" si="4">I8*J8</f>
        <v>2</v>
      </c>
    </row>
    <row r="9" spans="1:14" ht="57.6" x14ac:dyDescent="0.3">
      <c r="B9" s="4" t="s">
        <v>19</v>
      </c>
      <c r="C9" s="5" t="s">
        <v>24</v>
      </c>
      <c r="E9" s="7">
        <v>2</v>
      </c>
      <c r="F9" s="4">
        <v>2</v>
      </c>
      <c r="G9" s="4">
        <f t="shared" si="1"/>
        <v>4</v>
      </c>
      <c r="H9" s="6" t="s">
        <v>21</v>
      </c>
      <c r="I9" s="4">
        <v>1</v>
      </c>
      <c r="J9" s="4">
        <v>2</v>
      </c>
      <c r="K9" s="4">
        <f t="shared" si="4"/>
        <v>2</v>
      </c>
    </row>
    <row r="10" spans="1:14" ht="57.6" x14ac:dyDescent="0.3">
      <c r="B10" s="4" t="s">
        <v>19</v>
      </c>
      <c r="C10" s="5" t="s">
        <v>25</v>
      </c>
      <c r="E10" s="7">
        <v>2</v>
      </c>
      <c r="F10" s="4">
        <v>2</v>
      </c>
      <c r="G10" s="4">
        <f t="shared" si="1"/>
        <v>4</v>
      </c>
      <c r="H10" s="6" t="s">
        <v>21</v>
      </c>
      <c r="I10" s="4">
        <v>1</v>
      </c>
      <c r="J10" s="4">
        <v>2</v>
      </c>
      <c r="K10" s="4">
        <f t="shared" si="4"/>
        <v>2</v>
      </c>
    </row>
    <row r="11" spans="1:14" ht="57.6" x14ac:dyDescent="0.3">
      <c r="B11" s="4" t="s">
        <v>19</v>
      </c>
      <c r="C11" s="5" t="s">
        <v>26</v>
      </c>
      <c r="E11" s="7">
        <v>2</v>
      </c>
      <c r="F11" s="4">
        <v>2</v>
      </c>
      <c r="G11" s="4">
        <f t="shared" si="1"/>
        <v>4</v>
      </c>
      <c r="H11" s="6" t="s">
        <v>21</v>
      </c>
      <c r="I11" s="4">
        <v>1</v>
      </c>
      <c r="J11" s="4">
        <v>2</v>
      </c>
      <c r="K11" s="4">
        <f t="shared" si="4"/>
        <v>2</v>
      </c>
    </row>
    <row r="12" spans="1:14" ht="57.6" x14ac:dyDescent="0.3">
      <c r="B12" s="4" t="s">
        <v>19</v>
      </c>
      <c r="C12" s="5" t="s">
        <v>27</v>
      </c>
      <c r="E12" s="7">
        <v>3</v>
      </c>
      <c r="F12" s="4">
        <v>3</v>
      </c>
      <c r="G12" s="4">
        <f t="shared" si="1"/>
        <v>9</v>
      </c>
      <c r="H12" s="6" t="s">
        <v>21</v>
      </c>
      <c r="I12" s="4">
        <v>1</v>
      </c>
      <c r="J12" s="4">
        <v>2</v>
      </c>
      <c r="K12" s="4">
        <f t="shared" si="4"/>
        <v>2</v>
      </c>
    </row>
    <row r="13" spans="1:14" ht="57.6" x14ac:dyDescent="0.3">
      <c r="B13" s="4" t="s">
        <v>28</v>
      </c>
      <c r="C13" s="5" t="s">
        <v>29</v>
      </c>
      <c r="E13" s="7">
        <v>3</v>
      </c>
      <c r="F13" s="4">
        <v>3</v>
      </c>
      <c r="G13" s="4">
        <f t="shared" si="1"/>
        <v>9</v>
      </c>
      <c r="H13" s="6" t="s">
        <v>21</v>
      </c>
      <c r="I13" s="4">
        <v>1</v>
      </c>
      <c r="J13" s="4">
        <v>2</v>
      </c>
      <c r="K13" s="4">
        <f t="shared" si="3"/>
        <v>2</v>
      </c>
    </row>
    <row r="14" spans="1:14" ht="57.6" x14ac:dyDescent="0.3">
      <c r="B14" s="4" t="s">
        <v>30</v>
      </c>
      <c r="C14" s="5" t="s">
        <v>31</v>
      </c>
      <c r="E14" s="7">
        <v>3</v>
      </c>
      <c r="F14" s="4">
        <v>3</v>
      </c>
      <c r="G14" s="4">
        <f t="shared" ref="G14:G23" si="5">E14*F14</f>
        <v>9</v>
      </c>
      <c r="H14" s="6" t="s">
        <v>21</v>
      </c>
      <c r="I14" s="4">
        <v>1</v>
      </c>
      <c r="J14" s="4">
        <v>2</v>
      </c>
      <c r="K14" s="4">
        <f t="shared" si="3"/>
        <v>2</v>
      </c>
    </row>
    <row r="15" spans="1:14" ht="57.6" x14ac:dyDescent="0.3">
      <c r="B15" s="4" t="s">
        <v>30</v>
      </c>
      <c r="C15" s="5" t="s">
        <v>32</v>
      </c>
      <c r="E15" s="7">
        <v>2</v>
      </c>
      <c r="F15" s="4">
        <v>2</v>
      </c>
      <c r="G15" s="4">
        <f t="shared" si="5"/>
        <v>4</v>
      </c>
      <c r="H15" s="6" t="s">
        <v>21</v>
      </c>
      <c r="I15" s="4">
        <v>1</v>
      </c>
      <c r="J15" s="4">
        <v>2</v>
      </c>
      <c r="K15" s="4">
        <f>I15*J15</f>
        <v>2</v>
      </c>
    </row>
    <row r="16" spans="1:14" ht="57.6" x14ac:dyDescent="0.3">
      <c r="B16" s="4" t="s">
        <v>33</v>
      </c>
      <c r="C16" s="5" t="s">
        <v>34</v>
      </c>
      <c r="E16" s="7">
        <v>3</v>
      </c>
      <c r="F16" s="4">
        <v>3</v>
      </c>
      <c r="G16" s="4">
        <f t="shared" si="5"/>
        <v>9</v>
      </c>
      <c r="H16" s="6" t="s">
        <v>35</v>
      </c>
      <c r="I16" s="4">
        <v>1</v>
      </c>
      <c r="J16" s="4">
        <v>2</v>
      </c>
      <c r="K16" s="4">
        <f t="shared" ref="K16:K18" si="6">I16*J16</f>
        <v>2</v>
      </c>
    </row>
    <row r="17" spans="2:11" ht="57.6" x14ac:dyDescent="0.3">
      <c r="B17" s="4" t="s">
        <v>33</v>
      </c>
      <c r="C17" s="5" t="s">
        <v>36</v>
      </c>
      <c r="E17" s="7">
        <v>2</v>
      </c>
      <c r="F17" s="4">
        <v>2</v>
      </c>
      <c r="G17" s="4">
        <f t="shared" si="5"/>
        <v>4</v>
      </c>
      <c r="H17" s="6" t="s">
        <v>35</v>
      </c>
      <c r="I17" s="4">
        <v>1</v>
      </c>
      <c r="J17" s="4">
        <v>2</v>
      </c>
      <c r="K17" s="4">
        <f t="shared" si="6"/>
        <v>2</v>
      </c>
    </row>
    <row r="18" spans="2:11" ht="57.6" x14ac:dyDescent="0.3">
      <c r="B18" s="4" t="s">
        <v>33</v>
      </c>
      <c r="C18" s="5" t="s">
        <v>37</v>
      </c>
      <c r="E18" s="7">
        <v>2</v>
      </c>
      <c r="F18" s="4">
        <v>2</v>
      </c>
      <c r="G18" s="4">
        <f t="shared" si="5"/>
        <v>4</v>
      </c>
      <c r="H18" s="6" t="s">
        <v>35</v>
      </c>
      <c r="I18" s="4">
        <v>1</v>
      </c>
      <c r="J18" s="4">
        <v>2</v>
      </c>
      <c r="K18" s="4">
        <f t="shared" si="6"/>
        <v>2</v>
      </c>
    </row>
    <row r="19" spans="2:11" ht="57.6" x14ac:dyDescent="0.3">
      <c r="B19" s="4" t="s">
        <v>38</v>
      </c>
      <c r="C19" s="5" t="s">
        <v>39</v>
      </c>
      <c r="E19" s="7">
        <v>2</v>
      </c>
      <c r="F19" s="4">
        <v>2</v>
      </c>
      <c r="G19" s="4">
        <f t="shared" si="5"/>
        <v>4</v>
      </c>
      <c r="H19" s="6" t="s">
        <v>21</v>
      </c>
      <c r="I19" s="4">
        <v>1</v>
      </c>
      <c r="J19" s="4">
        <v>2</v>
      </c>
      <c r="K19" s="4">
        <f>I19*J19</f>
        <v>2</v>
      </c>
    </row>
    <row r="20" spans="2:11" ht="43.2" x14ac:dyDescent="0.3">
      <c r="B20" s="4" t="s">
        <v>40</v>
      </c>
      <c r="C20" s="5" t="s">
        <v>41</v>
      </c>
      <c r="E20" s="7">
        <v>2</v>
      </c>
      <c r="F20" s="4">
        <v>2</v>
      </c>
      <c r="G20" s="4">
        <f t="shared" si="5"/>
        <v>4</v>
      </c>
      <c r="H20" s="6" t="s">
        <v>42</v>
      </c>
      <c r="I20" s="4">
        <v>1</v>
      </c>
      <c r="J20" s="4">
        <v>2</v>
      </c>
      <c r="K20" s="4">
        <f t="shared" si="3"/>
        <v>2</v>
      </c>
    </row>
    <row r="21" spans="2:11" ht="43.2" x14ac:dyDescent="0.3">
      <c r="B21" s="4" t="s">
        <v>40</v>
      </c>
      <c r="C21" s="5" t="s">
        <v>43</v>
      </c>
      <c r="E21" s="7">
        <v>2</v>
      </c>
      <c r="F21" s="4">
        <v>2</v>
      </c>
      <c r="G21" s="4">
        <f t="shared" si="5"/>
        <v>4</v>
      </c>
      <c r="H21" s="6" t="s">
        <v>42</v>
      </c>
      <c r="I21" s="4">
        <v>1</v>
      </c>
      <c r="J21" s="4">
        <v>2</v>
      </c>
      <c r="K21" s="4">
        <f t="shared" si="3"/>
        <v>2</v>
      </c>
    </row>
    <row r="22" spans="2:11" ht="43.2" x14ac:dyDescent="0.3">
      <c r="B22" s="4" t="s">
        <v>40</v>
      </c>
      <c r="C22" s="5" t="s">
        <v>44</v>
      </c>
      <c r="E22" s="7">
        <v>2</v>
      </c>
      <c r="F22" s="4">
        <v>2</v>
      </c>
      <c r="G22" s="4">
        <f t="shared" si="5"/>
        <v>4</v>
      </c>
      <c r="H22" s="6" t="s">
        <v>42</v>
      </c>
      <c r="I22" s="4">
        <v>1</v>
      </c>
      <c r="J22" s="4">
        <v>2</v>
      </c>
      <c r="K22" s="4">
        <f t="shared" si="3"/>
        <v>2</v>
      </c>
    </row>
    <row r="23" spans="2:11" ht="43.2" x14ac:dyDescent="0.3">
      <c r="B23" s="4" t="s">
        <v>40</v>
      </c>
      <c r="C23" s="5" t="s">
        <v>45</v>
      </c>
      <c r="E23" s="7">
        <v>2</v>
      </c>
      <c r="F23" s="4">
        <v>2</v>
      </c>
      <c r="G23" s="4">
        <f t="shared" si="5"/>
        <v>4</v>
      </c>
      <c r="H23" s="6" t="s">
        <v>42</v>
      </c>
      <c r="I23" s="4">
        <v>1</v>
      </c>
      <c r="J23" s="4">
        <v>2</v>
      </c>
      <c r="K23" s="4">
        <f t="shared" si="3"/>
        <v>2</v>
      </c>
    </row>
    <row r="24" spans="2:11" x14ac:dyDescent="0.3">
      <c r="C24" s="5"/>
      <c r="K24" s="4">
        <f t="shared" si="3"/>
        <v>0</v>
      </c>
    </row>
  </sheetData>
  <mergeCells count="5">
    <mergeCell ref="A1:B1"/>
    <mergeCell ref="E1:G1"/>
    <mergeCell ref="C1:D1"/>
    <mergeCell ref="H1:K1"/>
    <mergeCell ref="L1:M1"/>
  </mergeCells>
  <phoneticPr fontId="2" type="noConversion"/>
  <pageMargins left="0.7" right="0.7" top="0.75" bottom="0.75" header="0.3" footer="0.3"/>
  <pageSetup paperSize="8" fitToWidth="0" fitToHeight="0" orientation="portrait" horizontalDpi="200" verticalDpi="200" r:id="rId1"/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00000000-000E-0000-0100-000010000000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G3:G28</xm:sqref>
        </x14:conditionalFormatting>
        <x14:conditionalFormatting xmlns:xm="http://schemas.microsoft.com/office/excel/2006/main">
          <x14:cfRule type="iconSet" priority="51" id="{00000000-000E-0000-0100-000012000000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K3:L24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D8C793E91F5F49AADC76F996474B75" ma:contentTypeVersion="4" ma:contentTypeDescription="Opprett et nytt dokument." ma:contentTypeScope="" ma:versionID="e7e7bb72badcdef3388f8f796c444077">
  <xsd:schema xmlns:xsd="http://www.w3.org/2001/XMLSchema" xmlns:xs="http://www.w3.org/2001/XMLSchema" xmlns:p="http://schemas.microsoft.com/office/2006/metadata/properties" xmlns:ns2="9e439a8a-3b63-4c76-8f43-1527b2a1f2ff" xmlns:ns3="eba829ec-284d-4296-abe6-65a9d43e14dc" targetNamespace="http://schemas.microsoft.com/office/2006/metadata/properties" ma:root="true" ma:fieldsID="49fe95c6b584756102ae8f180f2ff45c" ns2:_="" ns3:_="">
    <xsd:import namespace="9e439a8a-3b63-4c76-8f43-1527b2a1f2ff"/>
    <xsd:import namespace="eba829ec-284d-4296-abe6-65a9d43e1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39a8a-3b63-4c76-8f43-1527b2a1f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829ec-284d-4296-abe6-65a9d43e1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DA3B8-1A25-44A2-A7CF-A3446E62F3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6154B6-67E4-418D-8617-D2D15262B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39a8a-3b63-4c76-8f43-1527b2a1f2ff"/>
    <ds:schemaRef ds:uri="eba829ec-284d-4296-abe6-65a9d43e1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E96CD1-0578-441B-A681-FFEDF0D20A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Risikoliste</vt:lpstr>
    </vt:vector>
  </TitlesOfParts>
  <Manager/>
  <Company>OEM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Hytten, Thomas</dc:creator>
  <cp:keywords/>
  <dc:description/>
  <cp:lastModifiedBy>Herredsvela, Tom Egil</cp:lastModifiedBy>
  <cp:revision/>
  <dcterms:created xsi:type="dcterms:W3CDTF">2016-12-14T10:36:00Z</dcterms:created>
  <dcterms:modified xsi:type="dcterms:W3CDTF">2022-06-20T13:40:54Z</dcterms:modified>
  <cp:category/>
  <cp:contentStatus/>
</cp:coreProperties>
</file>